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Admin\Desktop\НЖ\Asisteam marketing\КП\Январь 2020 Стоматологии\"/>
    </mc:Choice>
  </mc:AlternateContent>
  <xr:revisionPtr revIDLastSave="0" documentId="13_ncr:1_{DDC60646-E868-406E-BA5B-B02CBFA626B7}" xr6:coauthVersionLast="46" xr6:coauthVersionMax="46" xr10:uidLastSave="{00000000-0000-0000-0000-000000000000}"/>
  <bookViews>
    <workbookView xWindow="3195" yWindow="3195" windowWidth="25245" windowHeight="1150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 s="1"/>
  <c r="G17" i="1" s="1"/>
  <c r="G18" i="1" s="1"/>
  <c r="G22" i="1" s="1"/>
  <c r="G21" i="1" l="1"/>
</calcChain>
</file>

<file path=xl/sharedStrings.xml><?xml version="1.0" encoding="utf-8"?>
<sst xmlns="http://schemas.openxmlformats.org/spreadsheetml/2006/main" count="30" uniqueCount="30">
  <si>
    <t>Количество посещений сайта</t>
  </si>
  <si>
    <t>Количество визитов в клинику</t>
  </si>
  <si>
    <t>Количество первичных обращений в клинику</t>
  </si>
  <si>
    <t>Среднее количество визитов в клинику пациентом</t>
  </si>
  <si>
    <t>Рекламный бюджет на месяц</t>
  </si>
  <si>
    <t>Прибыль с выручки (среднее по направлениям)</t>
  </si>
  <si>
    <t>Количество пациентов попавших на прием к врачу</t>
  </si>
  <si>
    <t>Стоимость пациента</t>
  </si>
  <si>
    <t>Конверсия сайта</t>
  </si>
  <si>
    <t>Прибыль в месяц</t>
  </si>
  <si>
    <t>Количество обращений с сайта</t>
  </si>
  <si>
    <t>Средний чек за 1 посещение пациентом</t>
  </si>
  <si>
    <t>Конверсия администраторов</t>
  </si>
  <si>
    <t>Процентное соотношение обратившихся пациентов и попавших в кресло врача</t>
  </si>
  <si>
    <t>Соотношение посещений сайта к обращениям в клинику с сайта клиники (звонок\заяка\визит)</t>
  </si>
  <si>
    <t>Затраты на рекламу в месяц</t>
  </si>
  <si>
    <t>Среднее значение прибыли (15%-30%)</t>
  </si>
  <si>
    <t>*Расчет посещаемости сайта произведен из значения 50р. за посещение. Это среднее значение складывыется из расходов на всю онлайн рекламу клиники.</t>
  </si>
  <si>
    <t>*Точный расчет возможен при 100% заполненности информации от пациентов "откуда узнали о клинике?"</t>
  </si>
  <si>
    <t>E-mail:</t>
  </si>
  <si>
    <t>Тел:</t>
  </si>
  <si>
    <t>info@asisteam-m.ru</t>
  </si>
  <si>
    <t>+7(343)226-45-58</t>
  </si>
  <si>
    <t>Сайт:</t>
  </si>
  <si>
    <t>Расчет эффективности рекламы в стоматологической клинике.</t>
  </si>
  <si>
    <t>Заполните верхнюю часть таблицы согласно комментариям в правой части.</t>
  </si>
  <si>
    <r>
      <t xml:space="preserve">Количество пациентов которые пришли в клинику с </t>
    </r>
    <r>
      <rPr>
        <b/>
        <i/>
        <sz val="9"/>
        <color theme="1"/>
        <rFont val="Calibri"/>
        <family val="2"/>
        <charset val="204"/>
        <scheme val="minor"/>
      </rPr>
      <t>рекламных</t>
    </r>
    <r>
      <rPr>
        <i/>
        <sz val="9"/>
        <color theme="1"/>
        <rFont val="Calibri"/>
        <family val="2"/>
        <charset val="204"/>
        <scheme val="minor"/>
      </rPr>
      <t xml:space="preserve"> источников </t>
    </r>
    <r>
      <rPr>
        <b/>
        <i/>
        <sz val="9"/>
        <color theme="1"/>
        <rFont val="Calibri"/>
        <family val="2"/>
        <charset val="204"/>
        <scheme val="minor"/>
      </rPr>
      <t>помимо</t>
    </r>
    <r>
      <rPr>
        <i/>
        <sz val="9"/>
        <color theme="1"/>
        <rFont val="Calibri"/>
        <family val="2"/>
        <charset val="204"/>
        <scheme val="minor"/>
      </rPr>
      <t xml:space="preserve"> сайта</t>
    </r>
  </si>
  <si>
    <r>
      <t xml:space="preserve">Расчитывается по соотношению: общее количество </t>
    </r>
    <r>
      <rPr>
        <b/>
        <i/>
        <sz val="9"/>
        <color theme="1"/>
        <rFont val="Calibri"/>
        <family val="2"/>
        <charset val="204"/>
        <scheme val="minor"/>
      </rPr>
      <t>приемов</t>
    </r>
    <r>
      <rPr>
        <i/>
        <sz val="9"/>
        <color theme="1"/>
        <rFont val="Calibri"/>
        <family val="2"/>
        <charset val="204"/>
        <scheme val="minor"/>
      </rPr>
      <t xml:space="preserve"> за месяц поделенное на количество</t>
    </r>
    <r>
      <rPr>
        <b/>
        <i/>
        <sz val="9"/>
        <color theme="1"/>
        <rFont val="Calibri"/>
        <family val="2"/>
        <charset val="204"/>
        <scheme val="minor"/>
      </rPr>
      <t xml:space="preserve"> пациентов</t>
    </r>
    <r>
      <rPr>
        <i/>
        <sz val="9"/>
        <color theme="1"/>
        <rFont val="Calibri"/>
        <family val="2"/>
        <charset val="204"/>
        <scheme val="minor"/>
      </rPr>
      <t>, которые были на приеме у врача за месяц</t>
    </r>
  </si>
  <si>
    <r>
      <t xml:space="preserve">Рассчитывается от </t>
    </r>
    <r>
      <rPr>
        <b/>
        <i/>
        <sz val="9"/>
        <color theme="1"/>
        <rFont val="Calibri"/>
        <family val="2"/>
        <charset val="204"/>
        <scheme val="minor"/>
      </rPr>
      <t>выручки</t>
    </r>
    <r>
      <rPr>
        <i/>
        <sz val="9"/>
        <color theme="1"/>
        <rFont val="Calibri"/>
        <family val="2"/>
        <charset val="204"/>
        <scheme val="minor"/>
      </rPr>
      <t xml:space="preserve"> за месяц поделенной на количество </t>
    </r>
    <r>
      <rPr>
        <b/>
        <i/>
        <sz val="9"/>
        <color theme="1"/>
        <rFont val="Calibri"/>
        <family val="2"/>
        <charset val="204"/>
        <scheme val="minor"/>
      </rPr>
      <t>пациентов</t>
    </r>
    <r>
      <rPr>
        <i/>
        <sz val="9"/>
        <color theme="1"/>
        <rFont val="Calibri"/>
        <family val="2"/>
        <charset val="204"/>
        <scheme val="minor"/>
      </rPr>
      <t xml:space="preserve"> попавших на прием к врачу</t>
    </r>
  </si>
  <si>
    <t>Asisteam-m.ru/stom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</si>
</sst>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9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rgb="FF1B1B1C"/>
      <name val="Verdana"/>
      <family val="2"/>
      <charset val="204"/>
    </font>
    <font>
      <u/>
      <sz val="12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Protection="1">
      <protection hidden="1"/>
    </xf>
    <xf numFmtId="0" fontId="0" fillId="0" borderId="0" xfId="0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0" fillId="0" borderId="7" xfId="0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0" xfId="0" applyAlignment="1">
      <alignment horizontal="right"/>
    </xf>
    <xf numFmtId="0" fontId="5" fillId="0" borderId="0" xfId="1"/>
    <xf numFmtId="0" fontId="6" fillId="0" borderId="0" xfId="0" applyFont="1"/>
    <xf numFmtId="0" fontId="7" fillId="0" borderId="0" xfId="1" applyFont="1"/>
    <xf numFmtId="0" fontId="8" fillId="0" borderId="0" xfId="0" applyFont="1"/>
    <xf numFmtId="0" fontId="1" fillId="0" borderId="0" xfId="0" applyFont="1"/>
    <xf numFmtId="0" fontId="0" fillId="0" borderId="1" xfId="0" applyFont="1" applyBorder="1" applyProtection="1">
      <protection hidden="1"/>
    </xf>
    <xf numFmtId="1" fontId="0" fillId="0" borderId="8" xfId="0" applyNumberFormat="1" applyFont="1" applyBorder="1" applyProtection="1">
      <protection hidden="1"/>
    </xf>
    <xf numFmtId="0" fontId="4" fillId="0" borderId="0" xfId="0" applyFont="1" applyAlignment="1">
      <alignment wrapText="1"/>
    </xf>
    <xf numFmtId="0" fontId="2" fillId="0" borderId="2" xfId="0" applyFont="1" applyBorder="1" applyProtection="1">
      <protection locked="0"/>
    </xf>
    <xf numFmtId="9" fontId="2" fillId="0" borderId="12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66260</xdr:colOff>
      <xdr:row>0</xdr:row>
      <xdr:rowOff>173935</xdr:rowOff>
    </xdr:from>
    <xdr:to>
      <xdr:col>4</xdr:col>
      <xdr:colOff>33130</xdr:colOff>
      <xdr:row>4</xdr:row>
      <xdr:rowOff>12965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99328B3-CDA1-428F-8F9B-3E55AC114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73" y="173935"/>
          <a:ext cx="1805609" cy="61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sisteam-m.ru/stom" TargetMode="External"/><Relationship Id="rId1" Type="http://schemas.openxmlformats.org/officeDocument/2006/relationships/hyperlink" Target="mailto:info@asisteam-m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5"/>
  <sheetViews>
    <sheetView tabSelected="1" zoomScale="115" zoomScaleNormal="115" workbookViewId="0">
      <selection activeCell="I5" sqref="I5"/>
    </sheetView>
  </sheetViews>
  <sheetFormatPr defaultRowHeight="15" x14ac:dyDescent="0.25"/>
  <cols>
    <col min="6" max="6" width="22.42578125" customWidth="1"/>
    <col min="7" max="7" width="14.42578125" customWidth="1"/>
    <col min="9" max="9" width="74.140625" customWidth="1"/>
  </cols>
  <sheetData>
    <row r="2" spans="2:9" x14ac:dyDescent="0.25">
      <c r="E2" s="14" t="s">
        <v>23</v>
      </c>
      <c r="F2" s="15" t="s">
        <v>29</v>
      </c>
    </row>
    <row r="3" spans="2:9" ht="15.75" x14ac:dyDescent="0.25">
      <c r="E3" s="14" t="s">
        <v>19</v>
      </c>
      <c r="F3" s="17" t="s">
        <v>21</v>
      </c>
    </row>
    <row r="4" spans="2:9" ht="15.75" x14ac:dyDescent="0.25">
      <c r="E4" s="14" t="s">
        <v>20</v>
      </c>
      <c r="F4" s="16" t="s">
        <v>22</v>
      </c>
    </row>
    <row r="6" spans="2:9" x14ac:dyDescent="0.25">
      <c r="B6" s="19" t="s">
        <v>24</v>
      </c>
    </row>
    <row r="7" spans="2:9" x14ac:dyDescent="0.25">
      <c r="B7" s="18" t="s">
        <v>25</v>
      </c>
    </row>
    <row r="9" spans="2:9" ht="24.75" customHeight="1" x14ac:dyDescent="0.25">
      <c r="B9" s="11" t="s">
        <v>1</v>
      </c>
      <c r="C9" s="7"/>
      <c r="D9" s="7"/>
      <c r="E9" s="7"/>
      <c r="F9" s="7"/>
      <c r="G9" s="23">
        <v>20</v>
      </c>
      <c r="I9" s="22" t="s">
        <v>26</v>
      </c>
    </row>
    <row r="10" spans="2:9" ht="24.75" x14ac:dyDescent="0.25">
      <c r="B10" s="12" t="s">
        <v>8</v>
      </c>
      <c r="C10" s="5"/>
      <c r="D10" s="5"/>
      <c r="E10" s="5"/>
      <c r="F10" s="5"/>
      <c r="G10" s="24">
        <v>0.5</v>
      </c>
      <c r="I10" s="22" t="s">
        <v>14</v>
      </c>
    </row>
    <row r="11" spans="2:9" ht="23.25" customHeight="1" x14ac:dyDescent="0.25">
      <c r="B11" s="12" t="s">
        <v>12</v>
      </c>
      <c r="C11" s="5"/>
      <c r="D11" s="5"/>
      <c r="E11" s="5"/>
      <c r="F11" s="5"/>
      <c r="G11" s="24">
        <v>0.5</v>
      </c>
      <c r="I11" s="22" t="s">
        <v>13</v>
      </c>
    </row>
    <row r="12" spans="2:9" ht="24.75" x14ac:dyDescent="0.25">
      <c r="B12" s="12" t="s">
        <v>3</v>
      </c>
      <c r="C12" s="5"/>
      <c r="D12" s="5"/>
      <c r="E12" s="5"/>
      <c r="F12" s="5"/>
      <c r="G12" s="25">
        <v>1.3</v>
      </c>
      <c r="I12" s="22" t="s">
        <v>27</v>
      </c>
    </row>
    <row r="13" spans="2:9" ht="28.5" customHeight="1" x14ac:dyDescent="0.25">
      <c r="B13" s="12" t="s">
        <v>4</v>
      </c>
      <c r="C13" s="5"/>
      <c r="D13" s="5"/>
      <c r="E13" s="5"/>
      <c r="F13" s="5"/>
      <c r="G13" s="25">
        <v>10000</v>
      </c>
      <c r="I13" s="22" t="s">
        <v>15</v>
      </c>
    </row>
    <row r="14" spans="2:9" ht="27.75" customHeight="1" x14ac:dyDescent="0.25">
      <c r="B14" s="12" t="s">
        <v>5</v>
      </c>
      <c r="C14" s="5"/>
      <c r="D14" s="5"/>
      <c r="E14" s="5"/>
      <c r="F14" s="5"/>
      <c r="G14" s="24">
        <v>0.15</v>
      </c>
      <c r="I14" s="22" t="s">
        <v>16</v>
      </c>
    </row>
    <row r="15" spans="2:9" ht="24.75" x14ac:dyDescent="0.25">
      <c r="B15" s="13" t="s">
        <v>11</v>
      </c>
      <c r="C15" s="8"/>
      <c r="D15" s="8"/>
      <c r="E15" s="8"/>
      <c r="F15" s="8"/>
      <c r="G15" s="26">
        <v>1300</v>
      </c>
      <c r="I15" s="22" t="s">
        <v>28</v>
      </c>
    </row>
    <row r="16" spans="2:9" ht="19.5" thickBot="1" x14ac:dyDescent="0.35">
      <c r="B16" s="1"/>
      <c r="G16" s="2"/>
    </row>
    <row r="17" spans="2:7" ht="16.5" thickBot="1" x14ac:dyDescent="0.3">
      <c r="B17" s="9" t="s">
        <v>2</v>
      </c>
      <c r="C17" s="10"/>
      <c r="D17" s="10"/>
      <c r="E17" s="10"/>
      <c r="F17" s="10"/>
      <c r="G17" s="20">
        <f>G20+G9</f>
        <v>120</v>
      </c>
    </row>
    <row r="18" spans="2:7" ht="16.5" thickBot="1" x14ac:dyDescent="0.3">
      <c r="B18" s="9" t="s">
        <v>6</v>
      </c>
      <c r="C18" s="10"/>
      <c r="D18" s="10"/>
      <c r="E18" s="10"/>
      <c r="F18" s="10"/>
      <c r="G18" s="20">
        <f>G17*G11</f>
        <v>60</v>
      </c>
    </row>
    <row r="19" spans="2:7" ht="16.5" thickBot="1" x14ac:dyDescent="0.3">
      <c r="B19" s="9" t="s">
        <v>0</v>
      </c>
      <c r="C19" s="10"/>
      <c r="D19" s="10"/>
      <c r="E19" s="10"/>
      <c r="F19" s="10"/>
      <c r="G19" s="20">
        <f>G13/50</f>
        <v>200</v>
      </c>
    </row>
    <row r="20" spans="2:7" ht="16.5" thickBot="1" x14ac:dyDescent="0.3">
      <c r="B20" s="9" t="s">
        <v>10</v>
      </c>
      <c r="C20" s="10"/>
      <c r="D20" s="10"/>
      <c r="E20" s="10"/>
      <c r="F20" s="10"/>
      <c r="G20" s="20">
        <f>G19*G10</f>
        <v>100</v>
      </c>
    </row>
    <row r="21" spans="2:7" ht="16.5" thickBot="1" x14ac:dyDescent="0.3">
      <c r="B21" s="6" t="s">
        <v>7</v>
      </c>
      <c r="C21" s="5"/>
      <c r="D21" s="5"/>
      <c r="E21" s="5"/>
      <c r="F21" s="5"/>
      <c r="G21" s="21">
        <f>G13/G18</f>
        <v>166.66666666666666</v>
      </c>
    </row>
    <row r="22" spans="2:7" ht="19.5" thickBot="1" x14ac:dyDescent="0.35">
      <c r="B22" s="9" t="s">
        <v>9</v>
      </c>
      <c r="C22" s="10"/>
      <c r="D22" s="10"/>
      <c r="E22" s="10"/>
      <c r="F22" s="10"/>
      <c r="G22" s="4">
        <f>G18*G12*G15*G14-G13</f>
        <v>5210</v>
      </c>
    </row>
    <row r="24" spans="2:7" x14ac:dyDescent="0.25">
      <c r="B24" s="3" t="s">
        <v>18</v>
      </c>
    </row>
    <row r="25" spans="2:7" x14ac:dyDescent="0.25">
      <c r="B25" s="3" t="s">
        <v>17</v>
      </c>
    </row>
  </sheetData>
  <sheetProtection algorithmName="SHA-512" hashValue="52rEdIFx9gCya3IRcWJG2MafZEBbZCPowH/dczTjXKMgghNDA/JGPTLSHC1DexmI4T2g6mSJkMdNxoOTP6wrBQ==" saltValue="AjOaaAGjR5JHAsfyaCs2wQ==" spinCount="100000" sheet="1" objects="1" scenarios="1"/>
  <hyperlinks>
    <hyperlink ref="F3" r:id="rId1" xr:uid="{10457D63-C012-4264-8FF0-2D81D465AD11}"/>
    <hyperlink ref="F2" r:id="rId2" xr:uid="{36527E65-99DC-4127-B14B-E65349F5143C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2021-01-13T09:35:54Z</dcterms:modified>
</cp:coreProperties>
</file>